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770" windowHeight="1183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3" i="2"/>
  <c r="E63"/>
  <c r="C63"/>
  <c r="D16" l="1"/>
  <c r="E16"/>
  <c r="C16"/>
  <c r="E53" l="1"/>
  <c r="D53"/>
  <c r="C42"/>
  <c r="C46"/>
  <c r="D46"/>
  <c r="E46"/>
  <c r="E41" l="1"/>
  <c r="E39" s="1"/>
  <c r="E15" s="1"/>
  <c r="D41"/>
  <c r="D39" s="1"/>
  <c r="D15" s="1"/>
  <c r="C53" l="1"/>
  <c r="C41" l="1"/>
  <c r="C39" s="1"/>
  <c r="C15" s="1"/>
</calcChain>
</file>

<file path=xl/sharedStrings.xml><?xml version="1.0" encoding="utf-8"?>
<sst xmlns="http://schemas.openxmlformats.org/spreadsheetml/2006/main" count="108" uniqueCount="108">
  <si>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</si>
  <si>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</si>
  <si>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</si>
  <si>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</si>
  <si>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</si>
  <si>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</si>
  <si>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</si>
  <si>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</si>
  <si>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</si>
  <si>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</si>
  <si>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</si>
  <si>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</si>
  <si>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</si>
  <si>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</si>
  <si>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</si>
  <si>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</si>
  <si>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</si>
  <si>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</si>
  <si>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</si>
  <si>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</si>
  <si>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</si>
  <si>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</si>
  <si>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</si>
  <si>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</si>
  <si>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</si>
  <si>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</si>
  <si>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</si>
  <si>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</si>
  <si>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</si>
  <si>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</si>
  <si>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</si>
  <si>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</si>
  <si>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</si>
  <si>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</si>
  <si>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</si>
  <si>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</si>
  <si>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</si>
  <si>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</si>
  <si>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</si>
  <si>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</si>
  <si>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</si>
  <si>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</si>
  <si>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</si>
  <si>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</si>
  <si>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</si>
  <si>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</si>
  <si>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</si>
  <si>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</si>
  <si>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</si>
  <si>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</si>
  <si>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</si>
  <si>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</si>
  <si>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</si>
  <si>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</si>
  <si>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</si>
  <si>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</si>
  <si>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</si>
  <si>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</si>
  <si>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</si>
  <si>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</si>
  <si>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</si>
  <si>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</si>
  <si>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</si>
  <si>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</si>
  <si>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</si>
  <si>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</si>
  <si>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</si>
  <si>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</si>
  <si>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</si>
  <si>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</si>
  <si>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</si>
  <si>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</si>
  <si>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</si>
  <si>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</si>
  <si>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</si>
  <si>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</si>
  <si>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</si>
  <si>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</si>
  <si>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</si>
  <si>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</si>
  <si>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</si>
  <si>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</si>
  <si>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</si>
  <si>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</si>
  <si>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</si>
  <si>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</si>
  <si>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</si>
  <si>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</si>
  <si>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</si>
  <si>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</si>
  <si>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</si>
  <si>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</si>
  <si>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</si>
  <si>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</si>
  <si>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</si>
  <si>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</si>
  <si>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Доходы бюджета Кавалеровского муниципального округа по кодам видов (подвидов доходов) на 2024 год и плановый период 2025 и 2026 годов</t>
  </si>
  <si>
    <t>1 13 01994 14 0000 130</t>
  </si>
  <si>
    <t>1 13 02994 14 0000 130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</si>
  <si>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</si>
  <si>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</si>
  <si>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</si>
  <si>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</si>
  <si>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</si>
  <si>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</si>
  <si>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</si>
  <si>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</si>
  <si>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2026 год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</si>
</sst>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000_р_."/>
    <numFmt numFmtId="166" formatCode="#,##0.00000"/>
    <numFmt numFmtId="167" formatCode="#,##0.0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6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/>
    <xf numFmtId="166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/>
    <xf numFmtId="164" fontId="3" fillId="0" borderId="0" xfId="1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/>
    <xf numFmtId="164" fontId="6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/>
    <xf numFmtId="16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164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43550" y="57150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 20.12.2023 №  90-НПА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view="pageBreakPreview" zoomScaleNormal="100" zoomScaleSheetLayoutView="100" workbookViewId="0">
      <selection activeCell="A6" sqref="A6"/>
    </sheetView>
  </sheetViews>
  <sheetFormatPr defaultColWidth="9.140625" defaultRowHeight="14.25"/>
  <cols>
    <col min="1" max="1" width="24" style="1" customWidth="1"/>
    <col min="2" max="2" width="41.42578125" style="2" customWidth="1"/>
    <col min="3" max="3" width="19.28515625" style="16" customWidth="1"/>
    <col min="4" max="4" width="17.85546875" style="1" customWidth="1"/>
    <col min="5" max="5" width="18.7109375" style="1" customWidth="1"/>
    <col min="6" max="6" width="16.140625" style="1" bestFit="1" customWidth="1"/>
    <col min="7" max="16384" width="9.140625" style="1"/>
  </cols>
  <sheetData>
    <row r="1" spans="1:6" ht="4.5" customHeight="1"/>
    <row r="2" spans="1:6" hidden="1"/>
    <row r="4" spans="1:6" ht="15.75">
      <c r="D4" s="39"/>
      <c r="E4" s="40"/>
    </row>
    <row r="5" spans="1:6" ht="15.75">
      <c r="D5" s="39"/>
      <c r="E5" s="40"/>
    </row>
    <row r="6" spans="1:6" ht="15.75">
      <c r="D6" s="39"/>
      <c r="E6" s="40"/>
    </row>
    <row r="7" spans="1:6" ht="15.75">
      <c r="D7" s="39"/>
      <c r="E7" s="40"/>
    </row>
    <row r="8" spans="1:6" ht="15.75">
      <c r="D8" s="39"/>
      <c r="E8" s="40"/>
    </row>
    <row r="9" spans="1:6" ht="15.75">
      <c r="D9" s="4"/>
      <c r="E9" s="5"/>
    </row>
    <row r="10" spans="1:6" ht="36" customHeight="1">
      <c r="A10" s="43" t="s">
        <v>96</v>
      </c>
      <c r="B10" s="43"/>
      <c r="C10" s="43"/>
      <c r="D10" s="43"/>
      <c r="E10" s="43"/>
    </row>
    <row r="11" spans="1:6" ht="0.75" customHeight="1">
      <c r="B11" s="3"/>
      <c r="C11" s="17"/>
    </row>
    <row r="12" spans="1:6" ht="15.75" customHeight="1">
      <c r="B12" s="3"/>
      <c r="C12" s="17"/>
      <c r="E12" s="37" t="s">
        <v>89</v>
      </c>
    </row>
    <row r="13" spans="1:6" s="8" customFormat="1" ht="39" customHeight="1">
      <c r="A13" s="42" t="s">
        <v>2</v>
      </c>
      <c r="B13" s="42" t="s">
        <v>33</v>
      </c>
      <c r="C13" s="41" t="s">
        <v>90</v>
      </c>
      <c r="D13" s="41"/>
      <c r="E13" s="41"/>
    </row>
    <row r="14" spans="1:6" s="8" customFormat="1" ht="39" customHeight="1">
      <c r="A14" s="42"/>
      <c r="B14" s="42"/>
      <c r="C14" s="18" t="s">
        <v>87</v>
      </c>
      <c r="D14" s="15" t="s">
        <v>88</v>
      </c>
      <c r="E14" s="15" t="s">
        <v>107</v>
      </c>
    </row>
    <row r="15" spans="1:6" s="8" customFormat="1" ht="21.75" customHeight="1">
      <c r="A15" s="7" t="s">
        <v>34</v>
      </c>
      <c r="B15" s="33" t="s">
        <v>16</v>
      </c>
      <c r="C15" s="19">
        <f>C16+C39</f>
        <v>1202545360.6099999</v>
      </c>
      <c r="D15" s="22">
        <f>D16+D39</f>
        <v>1183074914.0899999</v>
      </c>
      <c r="E15" s="22">
        <f>E16+E39</f>
        <v>1154298311.9200001</v>
      </c>
      <c r="F15" s="9"/>
    </row>
    <row r="16" spans="1:6" s="8" customFormat="1" ht="32.25" customHeight="1">
      <c r="A16" s="10" t="s">
        <v>32</v>
      </c>
      <c r="B16" s="7" t="s">
        <v>19</v>
      </c>
      <c r="C16" s="18">
        <f>C17+C18+C19+C20++C21+C22+C23+C24+C25+C26+C27+C28+C29+C30+C31+C32+C33+C34+C35+C36+C37+C38</f>
        <v>245543000</v>
      </c>
      <c r="D16" s="18">
        <f t="shared" ref="D16:E16" si="0">D17+D18+D19+D20++D21+D22+D23+D24+D25+D26+D27+D28+D29+D30+D31+D32+D33+D34+D35+D36+D37+D38</f>
        <v>244143000</v>
      </c>
      <c r="E16" s="18">
        <f t="shared" si="0"/>
        <v>256507000</v>
      </c>
      <c r="F16" s="9"/>
    </row>
    <row r="17" spans="1:5" s="8" customFormat="1" ht="25.5" customHeight="1">
      <c r="A17" s="10" t="s">
        <v>1</v>
      </c>
      <c r="B17" s="7" t="s">
        <v>13</v>
      </c>
      <c r="C17" s="18">
        <v>189482000</v>
      </c>
      <c r="D17" s="23">
        <v>187897000</v>
      </c>
      <c r="E17" s="23">
        <v>200111000</v>
      </c>
    </row>
    <row r="18" spans="1:5" s="8" customFormat="1" ht="20.25" customHeight="1">
      <c r="A18" s="10" t="s">
        <v>9</v>
      </c>
      <c r="B18" s="11" t="s">
        <v>14</v>
      </c>
      <c r="C18" s="18">
        <v>18300000</v>
      </c>
      <c r="D18" s="23">
        <v>18300000</v>
      </c>
      <c r="E18" s="23">
        <v>18300000</v>
      </c>
    </row>
    <row r="19" spans="1:5" s="8" customFormat="1" ht="45.75" customHeight="1">
      <c r="A19" s="10" t="s">
        <v>11</v>
      </c>
      <c r="B19" s="11" t="s">
        <v>15</v>
      </c>
      <c r="C19" s="18">
        <v>1800000</v>
      </c>
      <c r="D19" s="23">
        <v>1800000</v>
      </c>
      <c r="E19" s="23">
        <v>1800000</v>
      </c>
    </row>
    <row r="20" spans="1:5" s="8" customFormat="1" ht="23.25" customHeight="1">
      <c r="A20" s="10" t="s">
        <v>12</v>
      </c>
      <c r="B20" s="11" t="s">
        <v>3</v>
      </c>
      <c r="C20" s="18">
        <v>10000</v>
      </c>
      <c r="D20" s="23">
        <v>8000</v>
      </c>
      <c r="E20" s="23">
        <v>8000</v>
      </c>
    </row>
    <row r="21" spans="1:5" s="8" customFormat="1" ht="54.75" customHeight="1">
      <c r="A21" s="10" t="s">
        <v>17</v>
      </c>
      <c r="B21" s="11" t="s">
        <v>4</v>
      </c>
      <c r="C21" s="18">
        <v>7900000</v>
      </c>
      <c r="D21" s="23">
        <v>7900000</v>
      </c>
      <c r="E21" s="23">
        <v>7900000</v>
      </c>
    </row>
    <row r="22" spans="1:5" s="8" customFormat="1" ht="84" customHeight="1">
      <c r="A22" s="26" t="s">
        <v>51</v>
      </c>
      <c r="B22" s="11" t="s">
        <v>52</v>
      </c>
      <c r="C22" s="18">
        <v>4000000</v>
      </c>
      <c r="D22" s="23">
        <v>4050000</v>
      </c>
      <c r="E22" s="23">
        <v>4100000</v>
      </c>
    </row>
    <row r="23" spans="1:5" s="8" customFormat="1" ht="64.5" customHeight="1">
      <c r="A23" s="26" t="s">
        <v>53</v>
      </c>
      <c r="B23" s="11" t="s">
        <v>54</v>
      </c>
      <c r="C23" s="18">
        <v>4200000</v>
      </c>
      <c r="D23" s="23">
        <v>4200000</v>
      </c>
      <c r="E23" s="23">
        <v>4200000</v>
      </c>
    </row>
    <row r="24" spans="1:5" s="8" customFormat="1" ht="64.5" customHeight="1">
      <c r="A24" s="26" t="s">
        <v>55</v>
      </c>
      <c r="B24" s="11" t="s">
        <v>56</v>
      </c>
      <c r="C24" s="18">
        <v>2550000</v>
      </c>
      <c r="D24" s="23">
        <v>2600000</v>
      </c>
      <c r="E24" s="23">
        <v>2600000</v>
      </c>
    </row>
    <row r="25" spans="1:5" s="8" customFormat="1" ht="80.25" customHeight="1">
      <c r="A25" s="10" t="s">
        <v>5</v>
      </c>
      <c r="B25" s="11" t="s">
        <v>6</v>
      </c>
      <c r="C25" s="18">
        <v>3000000</v>
      </c>
      <c r="D25" s="23">
        <v>3000000</v>
      </c>
      <c r="E25" s="23">
        <v>3000000</v>
      </c>
    </row>
    <row r="26" spans="1:5" s="8" customFormat="1" ht="134.25" customHeight="1">
      <c r="A26" s="10" t="s">
        <v>41</v>
      </c>
      <c r="B26" s="28" t="s">
        <v>42</v>
      </c>
      <c r="C26" s="18">
        <v>4390000</v>
      </c>
      <c r="D26" s="23">
        <v>4390000</v>
      </c>
      <c r="E26" s="23">
        <v>4390000</v>
      </c>
    </row>
    <row r="27" spans="1:5" s="8" customFormat="1" ht="128.25" customHeight="1">
      <c r="A27" s="10" t="s">
        <v>43</v>
      </c>
      <c r="B27" s="34" t="s">
        <v>44</v>
      </c>
      <c r="C27" s="18">
        <v>1900000</v>
      </c>
      <c r="D27" s="23">
        <v>1900000</v>
      </c>
      <c r="E27" s="23">
        <v>1900000</v>
      </c>
    </row>
    <row r="28" spans="1:5" s="8" customFormat="1" ht="67.5" customHeight="1">
      <c r="A28" s="10" t="s">
        <v>39</v>
      </c>
      <c r="B28" s="28" t="s">
        <v>40</v>
      </c>
      <c r="C28" s="18">
        <v>1200000</v>
      </c>
      <c r="D28" s="23">
        <v>1200000</v>
      </c>
      <c r="E28" s="23">
        <v>1200000</v>
      </c>
    </row>
    <row r="29" spans="1:5" s="8" customFormat="1" ht="128.25" customHeight="1">
      <c r="A29" s="10" t="s">
        <v>37</v>
      </c>
      <c r="B29" s="28" t="s">
        <v>38</v>
      </c>
      <c r="C29" s="18">
        <v>2150000</v>
      </c>
      <c r="D29" s="23">
        <v>2150000</v>
      </c>
      <c r="E29" s="23">
        <v>2150000</v>
      </c>
    </row>
    <row r="30" spans="1:5" s="8" customFormat="1" ht="177.75" customHeight="1">
      <c r="A30" s="10" t="s">
        <v>101</v>
      </c>
      <c r="B30" s="28" t="s">
        <v>102</v>
      </c>
      <c r="C30" s="18">
        <v>40000</v>
      </c>
      <c r="D30" s="23">
        <v>40000</v>
      </c>
      <c r="E30" s="23">
        <v>40000</v>
      </c>
    </row>
    <row r="31" spans="1:5" s="8" customFormat="1" ht="31.5" customHeight="1">
      <c r="A31" s="10" t="s">
        <v>7</v>
      </c>
      <c r="B31" s="11" t="s">
        <v>0</v>
      </c>
      <c r="C31" s="18">
        <v>157000</v>
      </c>
      <c r="D31" s="23">
        <v>157000</v>
      </c>
      <c r="E31" s="23">
        <v>157000</v>
      </c>
    </row>
    <row r="32" spans="1:5" s="8" customFormat="1" ht="47.25" customHeight="1">
      <c r="A32" s="10" t="s">
        <v>97</v>
      </c>
      <c r="B32" s="11" t="s">
        <v>99</v>
      </c>
      <c r="C32" s="18">
        <v>1101000</v>
      </c>
      <c r="D32" s="23">
        <v>1153000</v>
      </c>
      <c r="E32" s="23">
        <v>1208000</v>
      </c>
    </row>
    <row r="33" spans="1:6" s="8" customFormat="1" ht="38.25" customHeight="1">
      <c r="A33" s="10" t="s">
        <v>98</v>
      </c>
      <c r="B33" s="11" t="s">
        <v>100</v>
      </c>
      <c r="C33" s="18">
        <v>1082000</v>
      </c>
      <c r="D33" s="23">
        <v>1126000</v>
      </c>
      <c r="E33" s="23">
        <v>1171000</v>
      </c>
    </row>
    <row r="34" spans="1:6" s="8" customFormat="1" ht="100.5" customHeight="1">
      <c r="A34" s="10" t="s">
        <v>45</v>
      </c>
      <c r="B34" s="28" t="s">
        <v>46</v>
      </c>
      <c r="C34" s="18">
        <v>9000</v>
      </c>
      <c r="D34" s="23">
        <v>0</v>
      </c>
      <c r="E34" s="23">
        <v>0</v>
      </c>
    </row>
    <row r="35" spans="1:6" s="8" customFormat="1" ht="81" customHeight="1">
      <c r="A35" s="10" t="s">
        <v>47</v>
      </c>
      <c r="B35" s="28" t="s">
        <v>48</v>
      </c>
      <c r="C35" s="18">
        <v>200000</v>
      </c>
      <c r="D35" s="23">
        <v>200000</v>
      </c>
      <c r="E35" s="23">
        <v>200000</v>
      </c>
    </row>
    <row r="36" spans="1:6" s="8" customFormat="1" ht="143.25" customHeight="1">
      <c r="A36" s="10" t="s">
        <v>49</v>
      </c>
      <c r="B36" s="35" t="s">
        <v>50</v>
      </c>
      <c r="C36" s="18">
        <v>470000</v>
      </c>
      <c r="D36" s="23">
        <v>470000</v>
      </c>
      <c r="E36" s="23">
        <v>470000</v>
      </c>
    </row>
    <row r="37" spans="1:6" s="8" customFormat="1" ht="29.25" customHeight="1">
      <c r="A37" s="10" t="s">
        <v>8</v>
      </c>
      <c r="B37" s="11" t="s">
        <v>10</v>
      </c>
      <c r="C37" s="18">
        <v>1500000</v>
      </c>
      <c r="D37" s="23">
        <v>1500000</v>
      </c>
      <c r="E37" s="23">
        <v>1500000</v>
      </c>
    </row>
    <row r="38" spans="1:6" s="8" customFormat="1" ht="35.25" customHeight="1">
      <c r="A38" s="10" t="s">
        <v>95</v>
      </c>
      <c r="B38" s="11" t="s">
        <v>94</v>
      </c>
      <c r="C38" s="18">
        <v>102000</v>
      </c>
      <c r="D38" s="23">
        <v>102000</v>
      </c>
      <c r="E38" s="23">
        <v>102000</v>
      </c>
    </row>
    <row r="39" spans="1:6" s="8" customFormat="1" ht="38.25" customHeight="1">
      <c r="A39" s="29" t="s">
        <v>35</v>
      </c>
      <c r="B39" s="30" t="s">
        <v>18</v>
      </c>
      <c r="C39" s="31">
        <f>C41</f>
        <v>957002360.6099999</v>
      </c>
      <c r="D39" s="32">
        <f t="shared" ref="D39:E39" si="1">D41</f>
        <v>938931914.08999991</v>
      </c>
      <c r="E39" s="32">
        <f t="shared" si="1"/>
        <v>897791311.91999996</v>
      </c>
      <c r="F39" s="13"/>
    </row>
    <row r="40" spans="1:6" s="8" customFormat="1" ht="15.75" hidden="1">
      <c r="A40" s="6"/>
      <c r="B40" s="11"/>
      <c r="C40" s="20"/>
      <c r="D40" s="24"/>
      <c r="E40" s="24"/>
    </row>
    <row r="41" spans="1:6" s="8" customFormat="1" ht="47.25">
      <c r="A41" s="10" t="s">
        <v>20</v>
      </c>
      <c r="B41" s="11" t="s">
        <v>21</v>
      </c>
      <c r="C41" s="18">
        <f>C42+C46+C53+C63</f>
        <v>957002360.6099999</v>
      </c>
      <c r="D41" s="23">
        <f>D42+D46+D53+D63</f>
        <v>938931914.08999991</v>
      </c>
      <c r="E41" s="23">
        <f>E42+E46+E53+E63</f>
        <v>897791311.91999996</v>
      </c>
    </row>
    <row r="42" spans="1:6" s="8" customFormat="1" ht="31.5">
      <c r="A42" s="10" t="s">
        <v>22</v>
      </c>
      <c r="B42" s="11" t="s">
        <v>23</v>
      </c>
      <c r="C42" s="21">
        <f>C43+C44+C45</f>
        <v>372520209</v>
      </c>
      <c r="D42" s="23">
        <v>306347856</v>
      </c>
      <c r="E42" s="23">
        <v>306347856</v>
      </c>
    </row>
    <row r="43" spans="1:6" s="8" customFormat="1" ht="63">
      <c r="A43" s="10" t="s">
        <v>58</v>
      </c>
      <c r="B43" s="28" t="s">
        <v>57</v>
      </c>
      <c r="C43" s="21">
        <v>330988209</v>
      </c>
      <c r="D43" s="21">
        <v>306347856</v>
      </c>
      <c r="E43" s="21">
        <v>306347856</v>
      </c>
    </row>
    <row r="44" spans="1:6" s="8" customFormat="1" ht="0.75" customHeight="1">
      <c r="A44" s="10" t="s">
        <v>59</v>
      </c>
      <c r="B44" s="28" t="s">
        <v>60</v>
      </c>
      <c r="C44" s="21">
        <v>0</v>
      </c>
      <c r="D44" s="27">
        <v>0</v>
      </c>
      <c r="E44" s="27">
        <v>0</v>
      </c>
    </row>
    <row r="45" spans="1:6" s="8" customFormat="1" ht="31.5">
      <c r="A45" s="10" t="s">
        <v>61</v>
      </c>
      <c r="B45" s="34" t="s">
        <v>62</v>
      </c>
      <c r="C45" s="21">
        <v>41532000</v>
      </c>
      <c r="D45" s="27">
        <v>0</v>
      </c>
      <c r="E45" s="27">
        <v>0</v>
      </c>
    </row>
    <row r="46" spans="1:6" s="8" customFormat="1" ht="47.25">
      <c r="A46" s="10" t="s">
        <v>24</v>
      </c>
      <c r="B46" s="11" t="s">
        <v>25</v>
      </c>
      <c r="C46" s="21">
        <f>SUM(C47:C52)</f>
        <v>47960377.810000002</v>
      </c>
      <c r="D46" s="25">
        <f>SUM(D47:D52)</f>
        <v>90209462.709999993</v>
      </c>
      <c r="E46" s="25">
        <f>SUM(E47:E52)</f>
        <v>14175829.99</v>
      </c>
      <c r="F46" s="14"/>
    </row>
    <row r="47" spans="1:6" s="8" customFormat="1" ht="0.75" hidden="1" customHeight="1">
      <c r="A47" s="11" t="s">
        <v>65</v>
      </c>
      <c r="B47" s="11" t="s">
        <v>66</v>
      </c>
      <c r="C47" s="21">
        <v>0</v>
      </c>
      <c r="D47" s="27">
        <v>0</v>
      </c>
      <c r="E47" s="27">
        <v>0</v>
      </c>
    </row>
    <row r="48" spans="1:6" s="8" customFormat="1" ht="95.25" hidden="1" customHeight="1">
      <c r="A48" s="10" t="s">
        <v>91</v>
      </c>
      <c r="B48" s="12" t="s">
        <v>31</v>
      </c>
      <c r="C48" s="18">
        <v>0</v>
      </c>
      <c r="D48" s="23">
        <v>0</v>
      </c>
      <c r="E48" s="23">
        <v>0</v>
      </c>
    </row>
    <row r="49" spans="1:6" s="8" customFormat="1" ht="0.75" customHeight="1">
      <c r="A49" s="10" t="s">
        <v>75</v>
      </c>
      <c r="B49" s="12" t="s">
        <v>76</v>
      </c>
      <c r="C49" s="18">
        <v>0</v>
      </c>
      <c r="D49" s="27">
        <v>0</v>
      </c>
      <c r="E49" s="27">
        <v>0</v>
      </c>
    </row>
    <row r="50" spans="1:6" s="8" customFormat="1" ht="63.75" customHeight="1">
      <c r="A50" s="11" t="s">
        <v>71</v>
      </c>
      <c r="B50" s="11" t="s">
        <v>72</v>
      </c>
      <c r="C50" s="18">
        <v>7388596</v>
      </c>
      <c r="D50" s="27">
        <v>0</v>
      </c>
      <c r="E50" s="27">
        <v>0</v>
      </c>
    </row>
    <row r="51" spans="1:6" s="8" customFormat="1" ht="69" customHeight="1">
      <c r="A51" s="10" t="s">
        <v>103</v>
      </c>
      <c r="B51" s="11" t="s">
        <v>104</v>
      </c>
      <c r="C51" s="18">
        <v>11432368.140000001</v>
      </c>
      <c r="D51" s="27">
        <v>0</v>
      </c>
      <c r="E51" s="27">
        <v>0</v>
      </c>
    </row>
    <row r="52" spans="1:6" s="8" customFormat="1" ht="31.5">
      <c r="A52" s="36" t="s">
        <v>69</v>
      </c>
      <c r="B52" s="28" t="s">
        <v>70</v>
      </c>
      <c r="C52" s="21">
        <v>29139413.670000002</v>
      </c>
      <c r="D52" s="23">
        <v>90209462.709999993</v>
      </c>
      <c r="E52" s="23">
        <v>14175829.99</v>
      </c>
      <c r="F52" s="14"/>
    </row>
    <row r="53" spans="1:6" s="8" customFormat="1" ht="31.5">
      <c r="A53" s="38" t="s">
        <v>26</v>
      </c>
      <c r="B53" s="11" t="s">
        <v>27</v>
      </c>
      <c r="C53" s="21">
        <f>SUM(C54:C62)</f>
        <v>513235568</v>
      </c>
      <c r="D53" s="25">
        <f t="shared" ref="D53:E53" si="2">SUM(D54:D62)</f>
        <v>519088389.57999998</v>
      </c>
      <c r="E53" s="25">
        <f t="shared" si="2"/>
        <v>553981420.13</v>
      </c>
    </row>
    <row r="54" spans="1:6" s="8" customFormat="1" ht="68.25" customHeight="1">
      <c r="A54" s="38" t="s">
        <v>67</v>
      </c>
      <c r="B54" s="11" t="s">
        <v>68</v>
      </c>
      <c r="C54" s="21">
        <v>470991330.67000002</v>
      </c>
      <c r="D54" s="25">
        <v>475467827.57999998</v>
      </c>
      <c r="E54" s="25">
        <v>509634612.63</v>
      </c>
    </row>
    <row r="55" spans="1:6" s="8" customFormat="1" ht="132.75" customHeight="1">
      <c r="A55" s="11" t="s">
        <v>77</v>
      </c>
      <c r="B55" s="11" t="s">
        <v>78</v>
      </c>
      <c r="C55" s="21">
        <v>5983034</v>
      </c>
      <c r="D55" s="23">
        <v>6220846</v>
      </c>
      <c r="E55" s="23">
        <v>6469981</v>
      </c>
    </row>
    <row r="56" spans="1:6" s="8" customFormat="1" ht="94.5" customHeight="1">
      <c r="A56" s="11" t="s">
        <v>79</v>
      </c>
      <c r="B56" s="11" t="s">
        <v>80</v>
      </c>
      <c r="C56" s="21">
        <v>13002663.33</v>
      </c>
      <c r="D56" s="23">
        <v>13621230</v>
      </c>
      <c r="E56" s="23">
        <v>13621230</v>
      </c>
    </row>
    <row r="57" spans="1:6" s="8" customFormat="1" ht="82.5" customHeight="1">
      <c r="A57" s="11" t="s">
        <v>63</v>
      </c>
      <c r="B57" s="11" t="s">
        <v>64</v>
      </c>
      <c r="C57" s="21">
        <v>542054</v>
      </c>
      <c r="D57" s="23">
        <v>561340</v>
      </c>
      <c r="E57" s="23">
        <v>561340</v>
      </c>
    </row>
    <row r="58" spans="1:6" s="8" customFormat="1" ht="98.25" customHeight="1">
      <c r="A58" s="10" t="s">
        <v>92</v>
      </c>
      <c r="B58" s="11" t="s">
        <v>28</v>
      </c>
      <c r="C58" s="21">
        <v>4371</v>
      </c>
      <c r="D58" s="23">
        <v>3893</v>
      </c>
      <c r="E58" s="23">
        <v>3893</v>
      </c>
    </row>
    <row r="59" spans="1:6" s="8" customFormat="1" ht="112.5" customHeight="1">
      <c r="A59" s="11" t="s">
        <v>83</v>
      </c>
      <c r="B59" s="11" t="s">
        <v>84</v>
      </c>
      <c r="C59" s="21">
        <v>17007650</v>
      </c>
      <c r="D59" s="23">
        <v>17296650</v>
      </c>
      <c r="E59" s="23">
        <v>17553137.5</v>
      </c>
    </row>
    <row r="60" spans="1:6" s="8" customFormat="1" ht="63">
      <c r="A60" s="11" t="s">
        <v>81</v>
      </c>
      <c r="B60" s="11" t="s">
        <v>82</v>
      </c>
      <c r="C60" s="21">
        <v>1731022</v>
      </c>
      <c r="D60" s="23">
        <v>1785982</v>
      </c>
      <c r="E60" s="23">
        <v>1843140</v>
      </c>
    </row>
    <row r="61" spans="1:6" s="8" customFormat="1" ht="55.5" customHeight="1">
      <c r="A61" s="10" t="s">
        <v>93</v>
      </c>
      <c r="B61" s="11" t="s">
        <v>36</v>
      </c>
      <c r="C61" s="21">
        <v>3524200</v>
      </c>
      <c r="D61" s="23">
        <v>3665168</v>
      </c>
      <c r="E61" s="23">
        <v>3811774</v>
      </c>
    </row>
    <row r="62" spans="1:6" s="8" customFormat="1" ht="36" customHeight="1">
      <c r="A62" s="11" t="s">
        <v>85</v>
      </c>
      <c r="B62" s="11" t="s">
        <v>86</v>
      </c>
      <c r="C62" s="21">
        <v>449243</v>
      </c>
      <c r="D62" s="23">
        <v>465453</v>
      </c>
      <c r="E62" s="23">
        <v>482312</v>
      </c>
    </row>
    <row r="63" spans="1:6" s="8" customFormat="1" ht="15.75">
      <c r="A63" s="10" t="s">
        <v>29</v>
      </c>
      <c r="B63" s="11" t="s">
        <v>30</v>
      </c>
      <c r="C63" s="21">
        <f>SUM(C64:C65)</f>
        <v>23286205.800000001</v>
      </c>
      <c r="D63" s="21">
        <f t="shared" ref="D63:E63" si="3">SUM(D64:D65)</f>
        <v>23286205.800000001</v>
      </c>
      <c r="E63" s="21">
        <f t="shared" si="3"/>
        <v>23286205.800000001</v>
      </c>
    </row>
    <row r="64" spans="1:6" s="8" customFormat="1" ht="131.25" customHeight="1">
      <c r="A64" s="10" t="s">
        <v>105</v>
      </c>
      <c r="B64" s="11" t="s">
        <v>106</v>
      </c>
      <c r="C64" s="21">
        <v>2226205.7999999998</v>
      </c>
      <c r="D64" s="21">
        <v>2226205.7999999998</v>
      </c>
      <c r="E64" s="21">
        <v>2226205.7999999998</v>
      </c>
    </row>
    <row r="65" spans="1:5" s="8" customFormat="1" ht="113.25" customHeight="1">
      <c r="A65" s="10" t="s">
        <v>73</v>
      </c>
      <c r="B65" s="28" t="s">
        <v>74</v>
      </c>
      <c r="C65" s="21">
        <v>21060000</v>
      </c>
      <c r="D65" s="25">
        <v>21060000</v>
      </c>
      <c r="E65" s="25">
        <v>21060000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7" r:id="rId1" display="http://ivo.garant.ru/document/redirect/72594406/1000"/>
  </hyperlinks>
  <pageMargins left="1.1023622047244095" right="0.31496062992125984" top="0.35433070866141736" bottom="0.23622047244094491" header="0.31496062992125984" footer="0.31496062992125984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fin-otdel</cp:lastModifiedBy>
  <cp:lastPrinted>2023-11-14T00:59:50Z</cp:lastPrinted>
  <dcterms:created xsi:type="dcterms:W3CDTF">2014-10-31T03:15:27Z</dcterms:created>
  <dcterms:modified xsi:type="dcterms:W3CDTF">2023-12-21T04:39:05Z</dcterms:modified>
</cp:coreProperties>
</file>